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stfield\Documents\Documents\Documents (2)\WESTBERE\WESTBERE\Westbere PC\Audit\Budget  Precept\"/>
    </mc:Choice>
  </mc:AlternateContent>
  <xr:revisionPtr revIDLastSave="0" documentId="13_ncr:1_{DEE8896A-A600-4089-9C03-0C10E2123B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42" i="1" l="1"/>
  <c r="E42" i="1"/>
  <c r="F42" i="1"/>
  <c r="C42" i="1"/>
  <c r="F43" i="1" l="1"/>
  <c r="F44" i="1" l="1"/>
</calcChain>
</file>

<file path=xl/sharedStrings.xml><?xml version="1.0" encoding="utf-8"?>
<sst xmlns="http://schemas.openxmlformats.org/spreadsheetml/2006/main" count="83" uniqueCount="82">
  <si>
    <t>Precept</t>
  </si>
  <si>
    <t>Chairman’s Allowance</t>
  </si>
  <si>
    <t>Donations</t>
  </si>
  <si>
    <t>New Assets</t>
  </si>
  <si>
    <t>Stationery/Office supplies</t>
  </si>
  <si>
    <t>Subscriptions</t>
  </si>
  <si>
    <t>Training</t>
  </si>
  <si>
    <t>Legal &amp; Planning</t>
  </si>
  <si>
    <t>Miscellaneous</t>
  </si>
  <si>
    <t>Postage</t>
  </si>
  <si>
    <t>Totals</t>
  </si>
  <si>
    <t>Notes</t>
  </si>
  <si>
    <t>Election &amp; By-elections</t>
  </si>
  <si>
    <t>Use of own lap top</t>
  </si>
  <si>
    <t>Proposed total precept</t>
  </si>
  <si>
    <t>Westbere parish council</t>
  </si>
  <si>
    <t>Insurance and Audit</t>
  </si>
  <si>
    <t>EXCL VAT</t>
  </si>
  <si>
    <t>HMRC PAYE Employee</t>
  </si>
  <si>
    <t>Councillor's Expenses/Mileage</t>
  </si>
  <si>
    <t>Events</t>
  </si>
  <si>
    <t>Provision for surveyor report every 10 years linked to lease renewal</t>
  </si>
  <si>
    <t>Annual Ground rent of village hall/VHMC</t>
  </si>
  <si>
    <t>Telephone box future annual provision for future maintenance</t>
  </si>
  <si>
    <t>Any requirement to come from unrestricted reserves</t>
  </si>
  <si>
    <t>incl above</t>
  </si>
  <si>
    <t xml:space="preserve">Paid to Diocesan in January each year </t>
  </si>
  <si>
    <t>Pension for Clerk - Employers contributions</t>
  </si>
  <si>
    <t>Some Newsletters sent by post rather than hand delivered</t>
  </si>
  <si>
    <t>Rock salt for refilling salt bins</t>
  </si>
  <si>
    <t xml:space="preserve">Difference is </t>
  </si>
  <si>
    <t>Contingencies</t>
  </si>
  <si>
    <t xml:space="preserve">The parish council also holds unrestricted reserves so any unforeseen contingency should be able to be met </t>
  </si>
  <si>
    <t>To be held in the accounts rather than be given to Chairman - used for Annual Electors meeting refreshments</t>
  </si>
  <si>
    <t>KALC £170, AWCRK £52, CPRE £36, and ICO annual fee £35</t>
  </si>
  <si>
    <t xml:space="preserve">£16,000 held in reserves </t>
  </si>
  <si>
    <t>Tree works</t>
  </si>
  <si>
    <t>The PC has been allocating £50 per year to cover costs - At 31 March 2019 ear marked reserve stands at £450</t>
  </si>
  <si>
    <t>Tree stump sculpture</t>
  </si>
  <si>
    <t xml:space="preserve">Pay roll services </t>
  </si>
  <si>
    <t>Includes production of 3-4 newsletters per year to all households</t>
  </si>
  <si>
    <r>
      <t>Precept requirement for 2021-2022 – preparation</t>
    </r>
    <r>
      <rPr>
        <b/>
        <sz val="11"/>
        <color rgb="FF000000"/>
        <rFont val="Arial"/>
        <family val="2"/>
      </rPr>
      <t xml:space="preserve"> </t>
    </r>
  </si>
  <si>
    <t>budget 2020-2021</t>
  </si>
  <si>
    <t xml:space="preserve">Actual outturn to 30 November    EXCL VAT  </t>
  </si>
  <si>
    <t>Projected outturn to 31 March 2021</t>
  </si>
  <si>
    <t>Proposed Precept for 2021-2022:</t>
  </si>
  <si>
    <t xml:space="preserve">Last year's budget was £14,423.00 </t>
  </si>
  <si>
    <t>KCC Cllr Coronavirus grant expenditure</t>
  </si>
  <si>
    <t>£1250 grant given by KCC Cllr Alan Marsh for items to mitigate effects of coronavirus</t>
  </si>
  <si>
    <t>Budget provision was made in 2020-2021 but idea abandoned after resident consultation</t>
  </si>
  <si>
    <t>First year of allocation was £50 in 2020-2021 - to be added to EMR at 31 March 2021.</t>
  </si>
  <si>
    <t>Miscellaneous expenditure to date = £45.78 for graffiti removal products</t>
  </si>
  <si>
    <t>£600 spend in 2020 was for the installation of the backless bench at Staines Hill</t>
  </si>
  <si>
    <t>Slack from concurrent award maybe considered here for work in 2021-2022</t>
  </si>
  <si>
    <t>Climbing inspection</t>
  </si>
  <si>
    <t>Capital project 2020 - new Cherry tree for the village green - total project cost reduced by a CCC capital grant of £241.58</t>
  </si>
  <si>
    <t>Capital project - provision of picnic table for the village green</t>
  </si>
  <si>
    <t>More new trees for the parish - savings annually to create a trees reserve</t>
  </si>
  <si>
    <t>NEW for 2021-2022:</t>
  </si>
  <si>
    <t>BT Community Fibre Partnership Survey</t>
  </si>
  <si>
    <t>included in KCC grant</t>
  </si>
  <si>
    <t xml:space="preserve">* There is still no invoice for tree works undertaken by Landscape Services in January 2020 - their quotation was £755. </t>
  </si>
  <si>
    <t>New website creation in 2020 £650; plus annual Support charge to Eyelid £100, CloudNext website Hosting - 2 years paid for in October 2020 to get a 10% discount £143.98 excl vat, plus New domain registered in Oct 2020 £90 excl vat (there will be a reduction in Year 2 £100 with Eyelid support charge only; and Year 3 will be £100 Eyelid Support, £79.99 hosting and domain renewal £90 -total Year 3 = £269.99)</t>
  </si>
  <si>
    <t xml:space="preserve">Clerk's salary </t>
  </si>
  <si>
    <t>Mileage expenses (taxed through payroll)</t>
  </si>
  <si>
    <t>Salary £7379 plus assumes a 1.5% increase in 2021</t>
  </si>
  <si>
    <t>Allocate £100 per year x 10 years to cover costs - and add to ear marked reserve schedule at every year end. Last renewal with Girlings Solicitors was September 2013 for £900. There will be £800 in EMR at 31 March 2021. Due for renewal in 2023</t>
  </si>
  <si>
    <t>Employee 5.5% and Employer rate is 23.9% - an unexpected Actuary rise from 19.9% in 2019-20 from April 2020 (£33.82 and £146.97 respectively) - employees is included in salary line above. Actuary review is triennial - next due in April 2023. Assumes a 1.5% pay rise fr the Clerk in 2021</t>
  </si>
  <si>
    <t xml:space="preserve">£522 held in Earmarked reserves. Next parish council elections due in May 2023. </t>
  </si>
  <si>
    <t>BT Survey will cost £250</t>
  </si>
  <si>
    <t>Coronavirus allowing events in 2021-22</t>
  </si>
  <si>
    <t>Award for 2020-21 was £4,094.47 and award for 2021-2022 should be the same (to be ratified by CCC at their meeting on 25/11/2020). Contractor re-tender is under this at £2840 so this allows some contingency for unforseen work such as tree works. New budget provision starts provision for CCC reducing or removing CFF funding (and create a new ear-marked reserve)</t>
  </si>
  <si>
    <t>Project completes in 2020-2021 so no new budget provision</t>
  </si>
  <si>
    <t>Annual Pro Zoom Account to enable virtual meetings</t>
  </si>
  <si>
    <t>Website hosting - It is a statutory requirement for the parish council to have a website to satisfy the Transparency Regulations</t>
  </si>
  <si>
    <t>No spend in 2020-2021  - To c/fwd to conduct a week long traffic survey for 2 sites costs £700 or £500 for one site during 2021</t>
  </si>
  <si>
    <t xml:space="preserve">Provision for traffic related initiatives </t>
  </si>
  <si>
    <t>Variance is an increase of 3 %</t>
  </si>
  <si>
    <t>Parish Council is in a long term agreement until 01 June 2023</t>
  </si>
  <si>
    <t>Residents have requested this</t>
  </si>
  <si>
    <t>Concurrent function shortfall / contingency / to start an earmarked reserve for future possible reduction in funding from CCC</t>
  </si>
  <si>
    <t>Projected spend to year ending 31 March 2021 is Less CCC CFF grant £4094, capital grant £241.58 and KCC grant £1250 - so precept spend projection = £14,100.68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</si>
</sst>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2" fontId="0" fillId="0" borderId="0" xfId="0" applyNumberFormat="1"/>
    <xf numFmtId="2" fontId="5" fillId="0" borderId="1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2" fontId="1" fillId="0" borderId="0" xfId="0" applyNumberFormat="1" applyFont="1"/>
    <xf numFmtId="2" fontId="8" fillId="0" borderId="0" xfId="0" applyNumberFormat="1" applyFont="1"/>
    <xf numFmtId="0" fontId="9" fillId="0" borderId="0" xfId="0" applyFont="1"/>
    <xf numFmtId="2" fontId="3" fillId="0" borderId="0" xfId="0" applyNumberFormat="1" applyFont="1"/>
    <xf numFmtId="0" fontId="10" fillId="0" borderId="5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5" fillId="0" borderId="6" xfId="0" applyFont="1" applyFill="1" applyBorder="1" applyAlignment="1">
      <alignment vertical="top" wrapText="1"/>
    </xf>
    <xf numFmtId="2" fontId="6" fillId="0" borderId="2" xfId="0" applyNumberFormat="1" applyFont="1" applyBorder="1" applyAlignment="1">
      <alignment horizontal="right" vertical="top" wrapText="1"/>
    </xf>
    <xf numFmtId="0" fontId="5" fillId="0" borderId="5" xfId="0" applyFont="1" applyFill="1" applyBorder="1" applyAlignment="1">
      <alignment vertical="top" wrapText="1"/>
    </xf>
    <xf numFmtId="2" fontId="11" fillId="0" borderId="7" xfId="0" applyNumberFormat="1" applyFont="1" applyBorder="1"/>
    <xf numFmtId="0" fontId="11" fillId="0" borderId="7" xfId="0" applyFont="1" applyBorder="1"/>
    <xf numFmtId="2" fontId="6" fillId="2" borderId="2" xfId="0" applyNumberFormat="1" applyFont="1" applyFill="1" applyBorder="1" applyAlignment="1">
      <alignment vertical="top" wrapText="1"/>
    </xf>
    <xf numFmtId="2" fontId="12" fillId="0" borderId="0" xfId="0" applyNumberFormat="1" applyFont="1"/>
    <xf numFmtId="0" fontId="12" fillId="0" borderId="0" xfId="0" applyFont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" fontId="5" fillId="3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vertical="top" wrapText="1"/>
    </xf>
    <xf numFmtId="0" fontId="11" fillId="0" borderId="0" xfId="0" applyFont="1"/>
    <xf numFmtId="2" fontId="11" fillId="0" borderId="0" xfId="0" applyNumberFormat="1" applyFont="1"/>
    <xf numFmtId="2" fontId="1" fillId="0" borderId="7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2" fontId="1" fillId="0" borderId="2" xfId="0" applyNumberFormat="1" applyFont="1" applyFill="1" applyBorder="1" applyAlignment="1">
      <alignment vertical="top"/>
    </xf>
    <xf numFmtId="0" fontId="11" fillId="0" borderId="0" xfId="0" applyFont="1" applyAlignment="1">
      <alignment vertical="top"/>
    </xf>
    <xf numFmtId="2" fontId="11" fillId="0" borderId="0" xfId="0" applyNumberFormat="1" applyFont="1" applyAlignment="1">
      <alignment vertical="top"/>
    </xf>
    <xf numFmtId="2" fontId="13" fillId="0" borderId="0" xfId="0" applyNumberFormat="1" applyFont="1" applyFill="1" applyAlignment="1">
      <alignment vertical="top"/>
    </xf>
    <xf numFmtId="2" fontId="5" fillId="3" borderId="2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4" fillId="0" borderId="2" xfId="0" applyFont="1" applyBorder="1" applyAlignment="1">
      <alignment vertical="top" wrapText="1"/>
    </xf>
    <xf numFmtId="0" fontId="14" fillId="0" borderId="7" xfId="0" applyFont="1" applyFill="1" applyBorder="1" applyAlignment="1">
      <alignment vertical="top" wrapText="1"/>
    </xf>
    <xf numFmtId="0" fontId="15" fillId="0" borderId="0" xfId="0" applyFont="1"/>
    <xf numFmtId="2" fontId="16" fillId="0" borderId="0" xfId="0" applyNumberFormat="1" applyFont="1"/>
    <xf numFmtId="0" fontId="6" fillId="2" borderId="2" xfId="0" applyFont="1" applyFill="1" applyBorder="1" applyAlignment="1">
      <alignment vertical="top" wrapText="1"/>
    </xf>
    <xf numFmtId="0" fontId="11" fillId="2" borderId="1" xfId="0" applyFont="1" applyFill="1" applyBorder="1"/>
    <xf numFmtId="2" fontId="17" fillId="4" borderId="1" xfId="0" applyNumberFormat="1" applyFont="1" applyFill="1" applyBorder="1" applyAlignment="1">
      <alignment vertical="top" wrapText="1"/>
    </xf>
    <xf numFmtId="2" fontId="18" fillId="2" borderId="2" xfId="0" applyNumberFormat="1" applyFont="1" applyFill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9" fillId="5" borderId="2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2" fontId="0" fillId="0" borderId="0" xfId="0" applyNumberFormat="1" applyAlignment="1">
      <alignment vertical="center"/>
    </xf>
    <xf numFmtId="2" fontId="6" fillId="0" borderId="2" xfId="0" applyNumberFormat="1" applyFont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vertical="top" wrapText="1"/>
    </xf>
    <xf numFmtId="2" fontId="5" fillId="2" borderId="2" xfId="0" applyNumberFormat="1" applyFont="1" applyFill="1" applyBorder="1" applyAlignment="1">
      <alignment vertical="top" wrapText="1"/>
    </xf>
    <xf numFmtId="2" fontId="5" fillId="6" borderId="2" xfId="0" applyNumberFormat="1" applyFont="1" applyFill="1" applyBorder="1" applyAlignment="1">
      <alignment vertical="top" wrapText="1"/>
    </xf>
    <xf numFmtId="2" fontId="0" fillId="6" borderId="8" xfId="0" applyNumberFormat="1" applyFill="1" applyBorder="1" applyAlignment="1">
      <alignment wrapText="1"/>
    </xf>
    <xf numFmtId="0" fontId="0" fillId="6" borderId="8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5080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35" workbookViewId="0">
      <selection activeCell="D44" sqref="D44"/>
    </sheetView>
  </sheetViews>
  <sheetFormatPr defaultRowHeight="14.4" x14ac:dyDescent="0.3"/>
  <cols>
    <col min="1" max="1" width="4.6640625" customWidth="1"/>
    <col min="2" max="2" width="50" customWidth="1"/>
    <col min="3" max="3" width="8.5546875" style="36" customWidth="1"/>
    <col min="4" max="4" width="15.5546875" style="7" customWidth="1"/>
    <col min="5" max="5" width="13.5546875" style="7" customWidth="1"/>
    <col min="6" max="6" width="12.44140625" style="10" customWidth="1"/>
    <col min="7" max="7" width="74.21875" customWidth="1"/>
    <col min="8" max="8" width="10.33203125" customWidth="1"/>
  </cols>
  <sheetData>
    <row r="1" spans="1:9" ht="15.6" x14ac:dyDescent="0.3">
      <c r="A1" s="24"/>
      <c r="B1" s="1" t="s">
        <v>15</v>
      </c>
      <c r="G1" s="15"/>
    </row>
    <row r="2" spans="1:9" ht="15.6" x14ac:dyDescent="0.3">
      <c r="A2" s="24"/>
      <c r="B2" s="1" t="s">
        <v>41</v>
      </c>
      <c r="G2" s="15"/>
    </row>
    <row r="3" spans="1:9" ht="15" thickBot="1" x14ac:dyDescent="0.35">
      <c r="A3" s="25"/>
      <c r="D3" s="7" t="s">
        <v>17</v>
      </c>
    </row>
    <row r="4" spans="1:9" ht="54" customHeight="1" thickBot="1" x14ac:dyDescent="0.35">
      <c r="A4" s="26"/>
      <c r="B4" s="28" t="s">
        <v>0</v>
      </c>
      <c r="C4" s="31" t="s">
        <v>42</v>
      </c>
      <c r="D4" s="8" t="s">
        <v>43</v>
      </c>
      <c r="E4" s="8" t="s">
        <v>44</v>
      </c>
      <c r="F4" s="30" t="s">
        <v>45</v>
      </c>
      <c r="G4" s="3" t="s">
        <v>11</v>
      </c>
    </row>
    <row r="5" spans="1:9" ht="40.799999999999997" customHeight="1" thickBot="1" x14ac:dyDescent="0.35">
      <c r="A5" s="18"/>
      <c r="B5" s="4" t="s">
        <v>21</v>
      </c>
      <c r="C5" s="35">
        <v>100</v>
      </c>
      <c r="D5" s="9">
        <v>0</v>
      </c>
      <c r="E5" s="9">
        <v>0</v>
      </c>
      <c r="F5" s="49">
        <v>100</v>
      </c>
      <c r="G5" s="4" t="s">
        <v>66</v>
      </c>
    </row>
    <row r="6" spans="1:9" ht="15.9" customHeight="1" thickBot="1" x14ac:dyDescent="0.35">
      <c r="A6" s="27"/>
      <c r="B6" s="29" t="s">
        <v>16</v>
      </c>
      <c r="C6" s="35">
        <v>540</v>
      </c>
      <c r="D6" s="9">
        <v>532.91999999999996</v>
      </c>
      <c r="E6" s="9">
        <v>532.91999999999996</v>
      </c>
      <c r="F6" s="49">
        <v>540</v>
      </c>
      <c r="G6" s="4" t="s">
        <v>78</v>
      </c>
    </row>
    <row r="7" spans="1:9" ht="15.9" customHeight="1" thickBot="1" x14ac:dyDescent="0.35">
      <c r="A7" s="27"/>
      <c r="B7" s="29" t="s">
        <v>22</v>
      </c>
      <c r="C7" s="35">
        <v>300</v>
      </c>
      <c r="D7" s="9">
        <v>0</v>
      </c>
      <c r="E7" s="9">
        <v>300</v>
      </c>
      <c r="F7" s="49">
        <v>300</v>
      </c>
      <c r="G7" s="4" t="s">
        <v>26</v>
      </c>
    </row>
    <row r="8" spans="1:9" ht="15.9" customHeight="1" thickBot="1" x14ac:dyDescent="0.35">
      <c r="A8" s="27"/>
      <c r="B8" s="29" t="s">
        <v>63</v>
      </c>
      <c r="C8" s="35">
        <v>7790</v>
      </c>
      <c r="D8" s="9">
        <v>4024.06</v>
      </c>
      <c r="E8" s="9">
        <v>7379</v>
      </c>
      <c r="F8" s="49">
        <v>7489</v>
      </c>
      <c r="G8" s="47" t="s">
        <v>65</v>
      </c>
    </row>
    <row r="9" spans="1:9" ht="15.9" customHeight="1" thickBot="1" x14ac:dyDescent="0.35">
      <c r="A9" s="27"/>
      <c r="B9" s="29" t="s">
        <v>64</v>
      </c>
      <c r="C9" s="35"/>
      <c r="D9" s="9"/>
      <c r="E9" s="9">
        <v>470</v>
      </c>
      <c r="F9" s="49">
        <v>500</v>
      </c>
      <c r="G9" s="47"/>
    </row>
    <row r="10" spans="1:9" ht="15.9" customHeight="1" thickBot="1" x14ac:dyDescent="0.35">
      <c r="A10" s="27"/>
      <c r="B10" s="29" t="s">
        <v>18</v>
      </c>
      <c r="C10" s="35" t="s">
        <v>25</v>
      </c>
      <c r="D10" s="9">
        <v>1007.4</v>
      </c>
      <c r="E10" s="9">
        <v>1528</v>
      </c>
      <c r="F10" s="49" t="s">
        <v>25</v>
      </c>
      <c r="G10" s="4"/>
    </row>
    <row r="11" spans="1:9" ht="15.9" customHeight="1" thickBot="1" x14ac:dyDescent="0.35">
      <c r="A11" s="27"/>
      <c r="B11" s="29" t="s">
        <v>13</v>
      </c>
      <c r="C11" s="35">
        <v>100</v>
      </c>
      <c r="D11" s="9">
        <v>100</v>
      </c>
      <c r="E11" s="9">
        <v>100</v>
      </c>
      <c r="F11" s="49">
        <v>100</v>
      </c>
      <c r="G11" s="4"/>
    </row>
    <row r="12" spans="1:9" ht="15" customHeight="1" thickBot="1" x14ac:dyDescent="0.35">
      <c r="A12" s="27"/>
      <c r="B12" s="29" t="s">
        <v>39</v>
      </c>
      <c r="C12" s="35">
        <v>100</v>
      </c>
      <c r="D12" s="17">
        <v>59</v>
      </c>
      <c r="E12" s="17">
        <v>100</v>
      </c>
      <c r="F12" s="49">
        <v>100</v>
      </c>
      <c r="G12" s="4"/>
      <c r="I12" s="7"/>
    </row>
    <row r="13" spans="1:9" ht="53.4" customHeight="1" thickBot="1" x14ac:dyDescent="0.35">
      <c r="A13" s="27"/>
      <c r="B13" s="29" t="s">
        <v>27</v>
      </c>
      <c r="C13" s="35">
        <v>1430</v>
      </c>
      <c r="D13" s="17">
        <v>1175.7</v>
      </c>
      <c r="E13" s="17">
        <v>1763.58</v>
      </c>
      <c r="F13" s="49">
        <v>1791</v>
      </c>
      <c r="G13" s="47" t="s">
        <v>67</v>
      </c>
      <c r="I13" s="7"/>
    </row>
    <row r="14" spans="1:9" ht="15.9" customHeight="1" thickBot="1" x14ac:dyDescent="0.35">
      <c r="A14" s="27"/>
      <c r="B14" s="29" t="s">
        <v>9</v>
      </c>
      <c r="C14" s="35">
        <v>75</v>
      </c>
      <c r="D14" s="9">
        <v>0</v>
      </c>
      <c r="E14" s="9">
        <v>75</v>
      </c>
      <c r="F14" s="30">
        <v>91.6</v>
      </c>
      <c r="G14" s="48" t="s">
        <v>28</v>
      </c>
    </row>
    <row r="15" spans="1:9" ht="30" customHeight="1" thickBot="1" x14ac:dyDescent="0.35">
      <c r="A15" s="27"/>
      <c r="B15" s="29" t="s">
        <v>1</v>
      </c>
      <c r="C15" s="35">
        <v>100</v>
      </c>
      <c r="D15" s="9">
        <v>0</v>
      </c>
      <c r="E15" s="21">
        <v>0</v>
      </c>
      <c r="F15" s="30">
        <v>100</v>
      </c>
      <c r="G15" s="4" t="s">
        <v>33</v>
      </c>
    </row>
    <row r="16" spans="1:9" ht="15.9" customHeight="1" thickBot="1" x14ac:dyDescent="0.35">
      <c r="A16" s="27"/>
      <c r="B16" s="29" t="s">
        <v>19</v>
      </c>
      <c r="C16" s="35">
        <v>50</v>
      </c>
      <c r="D16" s="9">
        <v>0</v>
      </c>
      <c r="E16" s="21">
        <v>0</v>
      </c>
      <c r="F16" s="30">
        <v>50</v>
      </c>
      <c r="G16" s="4"/>
    </row>
    <row r="17" spans="1:7" ht="18.600000000000001" customHeight="1" thickBot="1" x14ac:dyDescent="0.35">
      <c r="A17" s="27"/>
      <c r="B17" s="29" t="s">
        <v>3</v>
      </c>
      <c r="C17" s="35">
        <v>0</v>
      </c>
      <c r="D17" s="9">
        <v>600</v>
      </c>
      <c r="E17" s="21">
        <v>600</v>
      </c>
      <c r="F17" s="30">
        <v>0</v>
      </c>
      <c r="G17" s="4" t="s">
        <v>52</v>
      </c>
    </row>
    <row r="18" spans="1:7" ht="19.5" customHeight="1" thickBot="1" x14ac:dyDescent="0.35">
      <c r="A18" s="27"/>
      <c r="B18" s="29" t="s">
        <v>2</v>
      </c>
      <c r="C18" s="35">
        <v>0</v>
      </c>
      <c r="D18" s="9">
        <v>0</v>
      </c>
      <c r="E18" s="9">
        <v>0</v>
      </c>
      <c r="F18" s="30">
        <v>0</v>
      </c>
      <c r="G18" s="4"/>
    </row>
    <row r="19" spans="1:7" ht="20.25" customHeight="1" thickBot="1" x14ac:dyDescent="0.35">
      <c r="A19" s="27"/>
      <c r="B19" s="29" t="s">
        <v>12</v>
      </c>
      <c r="C19" s="35">
        <v>0</v>
      </c>
      <c r="D19" s="9">
        <v>0</v>
      </c>
      <c r="E19" s="9">
        <v>0</v>
      </c>
      <c r="F19" s="30">
        <v>0</v>
      </c>
      <c r="G19" s="4" t="s">
        <v>68</v>
      </c>
    </row>
    <row r="20" spans="1:7" ht="20.25" customHeight="1" thickBot="1" x14ac:dyDescent="0.35">
      <c r="A20" s="27"/>
      <c r="B20" s="29" t="s">
        <v>47</v>
      </c>
      <c r="C20" s="35"/>
      <c r="D20" s="9">
        <v>965.11</v>
      </c>
      <c r="E20" s="9">
        <v>1250</v>
      </c>
      <c r="F20" s="30">
        <v>0</v>
      </c>
      <c r="G20" s="4" t="s">
        <v>48</v>
      </c>
    </row>
    <row r="21" spans="1:7" ht="27" customHeight="1" thickBot="1" x14ac:dyDescent="0.35">
      <c r="A21" s="27"/>
      <c r="B21" s="29" t="s">
        <v>59</v>
      </c>
      <c r="C21" s="35"/>
      <c r="D21" s="9">
        <v>0</v>
      </c>
      <c r="E21" s="57" t="s">
        <v>60</v>
      </c>
      <c r="F21" s="30">
        <v>0</v>
      </c>
      <c r="G21" s="4" t="s">
        <v>69</v>
      </c>
    </row>
    <row r="22" spans="1:7" ht="15.9" customHeight="1" thickBot="1" x14ac:dyDescent="0.35">
      <c r="A22" s="27"/>
      <c r="B22" s="29" t="s">
        <v>4</v>
      </c>
      <c r="C22" s="35">
        <v>325</v>
      </c>
      <c r="D22" s="9">
        <v>243.15</v>
      </c>
      <c r="E22" s="9">
        <v>325</v>
      </c>
      <c r="F22" s="30">
        <v>325</v>
      </c>
      <c r="G22" s="4" t="s">
        <v>40</v>
      </c>
    </row>
    <row r="23" spans="1:7" ht="15" customHeight="1" thickBot="1" x14ac:dyDescent="0.35">
      <c r="A23" s="27"/>
      <c r="B23" s="29" t="s">
        <v>5</v>
      </c>
      <c r="C23" s="35">
        <v>293</v>
      </c>
      <c r="D23" s="9">
        <v>202.96</v>
      </c>
      <c r="E23" s="9">
        <v>293</v>
      </c>
      <c r="F23" s="30">
        <v>293</v>
      </c>
      <c r="G23" s="4" t="s">
        <v>34</v>
      </c>
    </row>
    <row r="24" spans="1:7" ht="15.9" customHeight="1" thickBot="1" x14ac:dyDescent="0.35">
      <c r="A24" s="27"/>
      <c r="B24" s="29" t="s">
        <v>6</v>
      </c>
      <c r="C24" s="35">
        <v>0</v>
      </c>
      <c r="D24" s="9">
        <v>0</v>
      </c>
      <c r="E24" s="21">
        <v>0</v>
      </c>
      <c r="F24" s="30">
        <v>0</v>
      </c>
      <c r="G24" s="4" t="s">
        <v>24</v>
      </c>
    </row>
    <row r="25" spans="1:7" ht="15.9" customHeight="1" thickBot="1" x14ac:dyDescent="0.35">
      <c r="A25" s="27"/>
      <c r="B25" s="29" t="s">
        <v>7</v>
      </c>
      <c r="C25" s="35">
        <v>0</v>
      </c>
      <c r="D25" s="9">
        <v>0</v>
      </c>
      <c r="E25" s="9">
        <v>0</v>
      </c>
      <c r="F25" s="30">
        <v>0</v>
      </c>
      <c r="G25" s="4" t="s">
        <v>35</v>
      </c>
    </row>
    <row r="26" spans="1:7" ht="21.6" customHeight="1" thickBot="1" x14ac:dyDescent="0.35">
      <c r="A26" s="27"/>
      <c r="B26" s="29" t="s">
        <v>8</v>
      </c>
      <c r="C26" s="35">
        <v>0</v>
      </c>
      <c r="D26" s="9">
        <v>45.78</v>
      </c>
      <c r="E26" s="9">
        <v>45.78</v>
      </c>
      <c r="F26" s="30">
        <v>0</v>
      </c>
      <c r="G26" s="4" t="s">
        <v>51</v>
      </c>
    </row>
    <row r="27" spans="1:7" ht="21" customHeight="1" thickBot="1" x14ac:dyDescent="0.35">
      <c r="A27" s="27"/>
      <c r="B27" s="51" t="s">
        <v>29</v>
      </c>
      <c r="C27" s="35">
        <v>100</v>
      </c>
      <c r="D27" s="9">
        <v>0</v>
      </c>
      <c r="E27" s="9">
        <v>0</v>
      </c>
      <c r="F27" s="30">
        <v>100</v>
      </c>
      <c r="G27" s="4"/>
    </row>
    <row r="28" spans="1:7" ht="15.9" customHeight="1" thickBot="1" x14ac:dyDescent="0.35">
      <c r="A28" s="16"/>
      <c r="B28" s="20" t="s">
        <v>20</v>
      </c>
      <c r="C28" s="35">
        <v>200</v>
      </c>
      <c r="D28" s="19">
        <v>0</v>
      </c>
      <c r="E28" s="19">
        <v>0</v>
      </c>
      <c r="F28" s="30">
        <v>200</v>
      </c>
      <c r="G28" s="4" t="s">
        <v>70</v>
      </c>
    </row>
    <row r="29" spans="1:7" ht="72" customHeight="1" thickBot="1" x14ac:dyDescent="0.35">
      <c r="A29" s="18"/>
      <c r="B29" s="4" t="s">
        <v>80</v>
      </c>
      <c r="C29" s="35">
        <v>0</v>
      </c>
      <c r="D29" s="9">
        <v>0</v>
      </c>
      <c r="E29" s="9">
        <v>2840</v>
      </c>
      <c r="F29" s="30">
        <v>1000</v>
      </c>
      <c r="G29" s="4" t="s">
        <v>71</v>
      </c>
    </row>
    <row r="30" spans="1:7" ht="22.5" customHeight="1" thickBot="1" x14ac:dyDescent="0.35">
      <c r="A30" s="18"/>
      <c r="B30" s="4" t="s">
        <v>36</v>
      </c>
      <c r="C30" s="35">
        <v>0</v>
      </c>
      <c r="D30" s="50" t="s">
        <v>54</v>
      </c>
      <c r="E30" s="21">
        <v>500</v>
      </c>
      <c r="F30" s="30"/>
      <c r="G30" s="4" t="s">
        <v>53</v>
      </c>
    </row>
    <row r="31" spans="1:7" ht="31.5" customHeight="1" thickBot="1" x14ac:dyDescent="0.35">
      <c r="A31" s="18"/>
      <c r="B31" s="52" t="s">
        <v>55</v>
      </c>
      <c r="C31" s="37">
        <v>225</v>
      </c>
      <c r="D31" s="9"/>
      <c r="E31" s="9">
        <v>600</v>
      </c>
      <c r="F31" s="59">
        <v>0</v>
      </c>
      <c r="G31" s="4" t="s">
        <v>72</v>
      </c>
    </row>
    <row r="32" spans="1:7" ht="31.2" customHeight="1" thickBot="1" x14ac:dyDescent="0.35">
      <c r="A32" s="18"/>
      <c r="B32" s="52" t="s">
        <v>57</v>
      </c>
      <c r="C32" s="37">
        <v>50</v>
      </c>
      <c r="D32" s="9">
        <v>0</v>
      </c>
      <c r="E32" s="9">
        <v>0</v>
      </c>
      <c r="F32" s="41">
        <v>50</v>
      </c>
      <c r="G32" s="4" t="s">
        <v>50</v>
      </c>
    </row>
    <row r="33" spans="1:9" ht="30" customHeight="1" thickBot="1" x14ac:dyDescent="0.35">
      <c r="A33" s="18"/>
      <c r="B33" s="4" t="s">
        <v>23</v>
      </c>
      <c r="C33" s="35">
        <v>0</v>
      </c>
      <c r="D33" s="9">
        <v>0</v>
      </c>
      <c r="E33" s="9">
        <v>0</v>
      </c>
      <c r="F33" s="30">
        <v>0</v>
      </c>
      <c r="G33" s="4" t="s">
        <v>37</v>
      </c>
    </row>
    <row r="34" spans="1:9" ht="30.75" customHeight="1" thickBot="1" x14ac:dyDescent="0.35">
      <c r="A34" s="18"/>
      <c r="B34" s="4" t="s">
        <v>31</v>
      </c>
      <c r="C34" s="35">
        <v>200</v>
      </c>
      <c r="D34" s="9">
        <v>0</v>
      </c>
      <c r="E34" s="9"/>
      <c r="F34" s="30">
        <v>200</v>
      </c>
      <c r="G34" s="4" t="s">
        <v>32</v>
      </c>
    </row>
    <row r="35" spans="1:9" ht="16.2" customHeight="1" thickBot="1" x14ac:dyDescent="0.35">
      <c r="A35" s="18"/>
      <c r="B35" s="52" t="s">
        <v>38</v>
      </c>
      <c r="C35" s="37">
        <v>250</v>
      </c>
      <c r="D35" s="9">
        <v>0</v>
      </c>
      <c r="E35" s="9">
        <v>0</v>
      </c>
      <c r="F35" s="58">
        <v>0</v>
      </c>
      <c r="G35" s="4" t="s">
        <v>49</v>
      </c>
    </row>
    <row r="36" spans="1:9" ht="72" customHeight="1" thickBot="1" x14ac:dyDescent="0.35">
      <c r="A36" s="18"/>
      <c r="B36" s="52" t="s">
        <v>74</v>
      </c>
      <c r="C36" s="37">
        <v>995</v>
      </c>
      <c r="D36" s="9">
        <v>233.98</v>
      </c>
      <c r="E36" s="9">
        <v>983.98</v>
      </c>
      <c r="F36" s="30">
        <v>100</v>
      </c>
      <c r="G36" s="4" t="s">
        <v>62</v>
      </c>
    </row>
    <row r="37" spans="1:9" ht="20.399999999999999" customHeight="1" thickBot="1" x14ac:dyDescent="0.35">
      <c r="A37" s="18"/>
      <c r="B37" s="53" t="s">
        <v>58</v>
      </c>
      <c r="C37" s="37"/>
      <c r="D37" s="9"/>
      <c r="E37" s="9"/>
      <c r="F37" s="30"/>
      <c r="G37" s="4"/>
    </row>
    <row r="38" spans="1:9" ht="20.399999999999999" customHeight="1" thickBot="1" x14ac:dyDescent="0.35">
      <c r="A38" s="18"/>
      <c r="B38" s="43" t="s">
        <v>73</v>
      </c>
      <c r="C38" s="37">
        <v>0</v>
      </c>
      <c r="D38" s="9">
        <v>0</v>
      </c>
      <c r="E38" s="9">
        <v>0</v>
      </c>
      <c r="F38" s="30">
        <v>115.1</v>
      </c>
      <c r="G38" s="4"/>
    </row>
    <row r="39" spans="1:9" ht="34.799999999999997" customHeight="1" thickBot="1" x14ac:dyDescent="0.35">
      <c r="A39" s="18"/>
      <c r="B39" s="44" t="s">
        <v>76</v>
      </c>
      <c r="C39" s="37">
        <v>1200</v>
      </c>
      <c r="D39" s="9">
        <v>0</v>
      </c>
      <c r="E39" s="9">
        <v>0</v>
      </c>
      <c r="F39" s="30">
        <v>500</v>
      </c>
      <c r="G39" s="4" t="s">
        <v>75</v>
      </c>
    </row>
    <row r="40" spans="1:9" ht="21.6" customHeight="1" thickBot="1" x14ac:dyDescent="0.35">
      <c r="A40" s="18"/>
      <c r="B40" s="43" t="s">
        <v>56</v>
      </c>
      <c r="C40" s="37">
        <v>0</v>
      </c>
      <c r="D40" s="9">
        <v>0</v>
      </c>
      <c r="E40" s="9">
        <v>0</v>
      </c>
      <c r="F40" s="41">
        <v>811</v>
      </c>
      <c r="G40" s="4" t="s">
        <v>79</v>
      </c>
    </row>
    <row r="41" spans="1:9" ht="16.8" customHeight="1" x14ac:dyDescent="0.3">
      <c r="A41" s="18"/>
    </row>
    <row r="42" spans="1:9" ht="15.9" customHeight="1" thickBot="1" x14ac:dyDescent="0.35">
      <c r="A42" s="5"/>
      <c r="B42" s="6" t="s">
        <v>10</v>
      </c>
      <c r="C42" s="32">
        <f>SUM(C5:C40)</f>
        <v>14423</v>
      </c>
      <c r="D42" s="60">
        <f>SUM(D5:D40)</f>
        <v>9190.0599999999977</v>
      </c>
      <c r="E42" s="60">
        <f>SUM(E5:E40)</f>
        <v>19686.259999999998</v>
      </c>
      <c r="F42" s="32">
        <f>SUM(F5:F40)</f>
        <v>14855.7</v>
      </c>
      <c r="G42" s="4"/>
    </row>
    <row r="43" spans="1:9" ht="77.400000000000006" customHeight="1" x14ac:dyDescent="0.3">
      <c r="A43" s="2"/>
      <c r="B43" s="12" t="s">
        <v>14</v>
      </c>
      <c r="D43" s="61" t="s">
        <v>81</v>
      </c>
      <c r="E43" s="62"/>
      <c r="F43" s="13">
        <f>F42</f>
        <v>14855.7</v>
      </c>
    </row>
    <row r="44" spans="1:9" ht="22.8" customHeight="1" x14ac:dyDescent="0.3">
      <c r="A44" s="2"/>
      <c r="B44" s="54" t="s">
        <v>46</v>
      </c>
      <c r="C44" s="55"/>
      <c r="D44" s="56"/>
      <c r="E44" s="54" t="s">
        <v>30</v>
      </c>
      <c r="F44" s="10">
        <f>C42-F42</f>
        <v>-432.70000000000073</v>
      </c>
      <c r="G44" s="14" t="s">
        <v>77</v>
      </c>
    </row>
    <row r="45" spans="1:9" s="23" customFormat="1" ht="15" x14ac:dyDescent="0.25">
      <c r="B45" s="34"/>
      <c r="C45" s="38"/>
      <c r="D45" s="11"/>
      <c r="E45" s="22"/>
      <c r="F45" s="22"/>
      <c r="G45" s="45"/>
      <c r="H45" s="11"/>
      <c r="I45" s="22"/>
    </row>
    <row r="46" spans="1:9" s="23" customFormat="1" ht="15.6" x14ac:dyDescent="0.3">
      <c r="B46" s="33" t="s">
        <v>61</v>
      </c>
      <c r="C46" s="39"/>
      <c r="D46" s="22"/>
      <c r="E46" s="22"/>
      <c r="F46" s="46"/>
      <c r="G46" s="1"/>
      <c r="H46" s="22"/>
      <c r="I46" s="22"/>
    </row>
    <row r="47" spans="1:9" x14ac:dyDescent="0.3">
      <c r="C47" s="40"/>
      <c r="G47" s="42"/>
    </row>
  </sheetData>
  <mergeCells count="1">
    <mergeCell ref="D43:E43"/>
  </mergeCells>
  <pageMargins left="0.7" right="0.7" top="0.75" bottom="0.75" header="0.3" footer="0.3"/>
  <pageSetup paperSize="9" scale="7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Chestfield</cp:lastModifiedBy>
  <cp:lastPrinted>2020-12-02T13:42:51Z</cp:lastPrinted>
  <dcterms:created xsi:type="dcterms:W3CDTF">2011-10-23T13:32:54Z</dcterms:created>
  <dcterms:modified xsi:type="dcterms:W3CDTF">2020-12-04T08:40:51Z</dcterms:modified>
</cp:coreProperties>
</file>